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Остановки" sheetId="1" r:id="rId1"/>
  </sheets>
  <definedNames>
    <definedName name="_xlnm._FilterDatabase" localSheetId="0" hidden="1">Остановки!$A$1:$O$2</definedName>
  </definedNames>
  <calcPr calcId="162913"/>
</workbook>
</file>

<file path=xl/calcChain.xml><?xml version="1.0" encoding="utf-8"?>
<calcChain xmlns="http://schemas.openxmlformats.org/spreadsheetml/2006/main">
  <c r="O3" i="1" l="1"/>
  <c r="O4" i="1"/>
  <c r="O2" i="1"/>
  <c r="N3" i="1"/>
  <c r="N4" i="1"/>
  <c r="N2" i="1"/>
  <c r="M3" i="1"/>
  <c r="M4" i="1"/>
  <c r="M2" i="1"/>
  <c r="L3" i="1"/>
  <c r="L4" i="1"/>
  <c r="L2" i="1"/>
  <c r="K3" i="1"/>
  <c r="K4" i="1"/>
  <c r="K2" i="1"/>
</calcChain>
</file>

<file path=xl/sharedStrings.xml><?xml version="1.0" encoding="utf-8"?>
<sst xmlns="http://schemas.openxmlformats.org/spreadsheetml/2006/main" count="42" uniqueCount="25">
  <si>
    <t>Город</t>
  </si>
  <si>
    <t>Свет</t>
  </si>
  <si>
    <t>Способ показа</t>
  </si>
  <si>
    <t>Раменское</t>
  </si>
  <si>
    <t>А2</t>
  </si>
  <si>
    <t>А3</t>
  </si>
  <si>
    <t>А4</t>
  </si>
  <si>
    <t>А5</t>
  </si>
  <si>
    <t>А4+</t>
  </si>
  <si>
    <t>Статика</t>
  </si>
  <si>
    <t>Нет</t>
  </si>
  <si>
    <t>Вид рекламы</t>
  </si>
  <si>
    <t>Остановка</t>
  </si>
  <si>
    <t>Вид конструкции</t>
  </si>
  <si>
    <t>Листовки на стендах</t>
  </si>
  <si>
    <t>Адреса</t>
  </si>
  <si>
    <t>Ссылка</t>
  </si>
  <si>
    <t xml:space="preserve">Защита от вандализма </t>
  </si>
  <si>
    <t>Отсутствует</t>
  </si>
  <si>
    <t>Количество стендов</t>
  </si>
  <si>
    <t>Маршрут</t>
  </si>
  <si>
    <t>Зеленый</t>
  </si>
  <si>
    <t>Синий</t>
  </si>
  <si>
    <t>Красный</t>
  </si>
  <si>
    <t>Фото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</si>
</sst>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o30kfv7v_gDTlQ" TargetMode="External"/><Relationship Id="rId2" Type="http://schemas.openxmlformats.org/officeDocument/2006/relationships/hyperlink" Target="https://disk.yandex.ru/i/o30kfv7v_gDTlQ" TargetMode="External"/><Relationship Id="rId1" Type="http://schemas.openxmlformats.org/officeDocument/2006/relationships/hyperlink" Target="https://disk.yandex.ru/i/o30kfv7v_gDTlQ" TargetMode="External"/><Relationship Id="rId6" Type="http://schemas.openxmlformats.org/officeDocument/2006/relationships/hyperlink" Target="https://disk.yandex.ru/d/L90nnYJ_qXvwmA" TargetMode="External"/><Relationship Id="rId5" Type="http://schemas.openxmlformats.org/officeDocument/2006/relationships/hyperlink" Target="https://disk.yandex.ru/d/L90nnYJ_qXvwmA" TargetMode="External"/><Relationship Id="rId4" Type="http://schemas.openxmlformats.org/officeDocument/2006/relationships/hyperlink" Target="https://disk.yandex.ru/d/L90nnYJ_qXvw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tabSelected="1" workbookViewId="0">
      <selection activeCell="D3" sqref="D3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9.5703125" style="1" customWidth="1"/>
    <col min="4" max="4" width="17.85546875" style="1" customWidth="1"/>
    <col min="5" max="5" width="13" style="1" customWidth="1"/>
    <col min="6" max="6" width="11.42578125" style="1" customWidth="1"/>
    <col min="7" max="7" width="9.140625" style="1" customWidth="1"/>
    <col min="8" max="8" width="17.140625" style="1" customWidth="1"/>
    <col min="9" max="9" width="23.85546875" style="1" customWidth="1"/>
    <col min="10" max="10" width="21.85546875" style="1" customWidth="1"/>
    <col min="11" max="12" width="11.28515625" style="1" customWidth="1"/>
    <col min="13" max="15" width="10.28515625" style="1" customWidth="1"/>
    <col min="16" max="16384" width="9.140625" style="1"/>
  </cols>
  <sheetData>
    <row r="1" spans="1:15" s="2" customFormat="1" x14ac:dyDescent="0.25">
      <c r="A1" s="4" t="s">
        <v>0</v>
      </c>
      <c r="B1" s="4" t="s">
        <v>13</v>
      </c>
      <c r="C1" s="4" t="s">
        <v>24</v>
      </c>
      <c r="D1" s="4" t="s">
        <v>11</v>
      </c>
      <c r="E1" s="4" t="s">
        <v>20</v>
      </c>
      <c r="F1" s="4" t="s">
        <v>15</v>
      </c>
      <c r="G1" s="4" t="s">
        <v>1</v>
      </c>
      <c r="H1" s="4" t="s">
        <v>2</v>
      </c>
      <c r="I1" s="4" t="s">
        <v>17</v>
      </c>
      <c r="J1" s="4" t="s">
        <v>19</v>
      </c>
      <c r="K1" s="4" t="s">
        <v>4</v>
      </c>
      <c r="L1" s="4" t="s">
        <v>5</v>
      </c>
      <c r="M1" s="4" t="s">
        <v>8</v>
      </c>
      <c r="N1" s="4" t="s">
        <v>6</v>
      </c>
      <c r="O1" s="4" t="s">
        <v>7</v>
      </c>
    </row>
    <row r="2" spans="1:15" x14ac:dyDescent="0.25">
      <c r="A2" s="5" t="s">
        <v>3</v>
      </c>
      <c r="B2" s="5" t="s">
        <v>12</v>
      </c>
      <c r="C2" s="6" t="s">
        <v>16</v>
      </c>
      <c r="D2" s="5" t="s">
        <v>14</v>
      </c>
      <c r="E2" s="5" t="s">
        <v>21</v>
      </c>
      <c r="F2" s="6" t="s">
        <v>16</v>
      </c>
      <c r="G2" s="5" t="s">
        <v>10</v>
      </c>
      <c r="H2" s="5" t="s">
        <v>9</v>
      </c>
      <c r="I2" s="5" t="s">
        <v>18</v>
      </c>
      <c r="J2" s="5">
        <v>25</v>
      </c>
      <c r="K2" s="3">
        <f>4500*J2</f>
        <v>112500</v>
      </c>
      <c r="L2" s="3">
        <f>3500*J2</f>
        <v>87500</v>
      </c>
      <c r="M2" s="3">
        <f>2500*J2</f>
        <v>62500</v>
      </c>
      <c r="N2" s="3">
        <f>2000*J2</f>
        <v>50000</v>
      </c>
      <c r="O2" s="3">
        <f>1800*J2</f>
        <v>45000</v>
      </c>
    </row>
    <row r="3" spans="1:15" x14ac:dyDescent="0.25">
      <c r="A3" s="5" t="s">
        <v>3</v>
      </c>
      <c r="B3" s="5" t="s">
        <v>12</v>
      </c>
      <c r="C3" s="6" t="s">
        <v>16</v>
      </c>
      <c r="D3" s="5" t="s">
        <v>14</v>
      </c>
      <c r="E3" s="5" t="s">
        <v>22</v>
      </c>
      <c r="F3" s="6" t="s">
        <v>16</v>
      </c>
      <c r="G3" s="5" t="s">
        <v>10</v>
      </c>
      <c r="H3" s="5" t="s">
        <v>9</v>
      </c>
      <c r="I3" s="5" t="s">
        <v>18</v>
      </c>
      <c r="J3" s="5">
        <v>32</v>
      </c>
      <c r="K3" s="3">
        <f t="shared" ref="K3:K4" si="0">4500*J3</f>
        <v>144000</v>
      </c>
      <c r="L3" s="3">
        <f t="shared" ref="L3:L4" si="1">3500*J3</f>
        <v>112000</v>
      </c>
      <c r="M3" s="3">
        <f t="shared" ref="M3:M4" si="2">2500*J3</f>
        <v>80000</v>
      </c>
      <c r="N3" s="3">
        <f t="shared" ref="N3:N4" si="3">2000*J3</f>
        <v>64000</v>
      </c>
      <c r="O3" s="3">
        <f t="shared" ref="O3:O4" si="4">1800*J3</f>
        <v>57600</v>
      </c>
    </row>
    <row r="4" spans="1:15" x14ac:dyDescent="0.25">
      <c r="A4" s="5" t="s">
        <v>3</v>
      </c>
      <c r="B4" s="5" t="s">
        <v>12</v>
      </c>
      <c r="C4" s="6" t="s">
        <v>16</v>
      </c>
      <c r="D4" s="5" t="s">
        <v>14</v>
      </c>
      <c r="E4" s="5" t="s">
        <v>23</v>
      </c>
      <c r="F4" s="6" t="s">
        <v>16</v>
      </c>
      <c r="G4" s="5" t="s">
        <v>10</v>
      </c>
      <c r="H4" s="5" t="s">
        <v>9</v>
      </c>
      <c r="I4" s="5" t="s">
        <v>18</v>
      </c>
      <c r="J4" s="5">
        <v>34</v>
      </c>
      <c r="K4" s="3">
        <f t="shared" si="0"/>
        <v>153000</v>
      </c>
      <c r="L4" s="3">
        <f t="shared" si="1"/>
        <v>119000</v>
      </c>
      <c r="M4" s="3">
        <f t="shared" si="2"/>
        <v>85000</v>
      </c>
      <c r="N4" s="3">
        <f t="shared" si="3"/>
        <v>68000</v>
      </c>
      <c r="O4" s="3">
        <f t="shared" si="4"/>
        <v>61200</v>
      </c>
    </row>
  </sheetData>
  <autoFilter ref="A1:O2"/>
  <hyperlinks>
    <hyperlink ref="F2" r:id="rId1"/>
    <hyperlink ref="F3" r:id="rId2"/>
    <hyperlink ref="F4" r:id="rId3"/>
    <hyperlink ref="C2" r:id="rId4"/>
    <hyperlink ref="C3" r:id="rId5"/>
    <hyperlink ref="C4" r:id="rId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Остановки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2026-04-04T15:35:10Z</dcterms:modified>
</cp:coreProperties>
</file>